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<sst xmlns="http://schemas.openxmlformats.org/spreadsheetml/2006/main" count="40" uniqueCount="39">
  <si>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元/人、月</t>
  </si>
  <si>
    <t xml:space="preserve"> </t>
  </si>
  <si>
    <t>序号</t>
  </si>
  <si>
    <t>人员类别</t>
  </si>
  <si>
    <t>职务级别</t>
  </si>
  <si>
    <t>副教授</t>
  </si>
  <si>
    <t>助理级</t>
  </si>
  <si>
    <t>技术员级</t>
  </si>
  <si>
    <t>副处</t>
  </si>
  <si>
    <t>正科</t>
  </si>
  <si>
    <t>副科</t>
  </si>
  <si>
    <t>科员</t>
  </si>
  <si>
    <t>办事员</t>
  </si>
  <si>
    <t>技师</t>
  </si>
  <si>
    <t>高级工</t>
  </si>
  <si>
    <t>中级工</t>
  </si>
  <si>
    <t>管理人员</t>
  </si>
  <si>
    <t>增加额</t>
  </si>
  <si>
    <t>月人均</t>
  </si>
  <si>
    <t>基础性（70%）</t>
  </si>
  <si>
    <t>奖励性（30%）</t>
  </si>
  <si>
    <t>人均月增</t>
  </si>
  <si>
    <t>时  段</t>
  </si>
  <si>
    <t>专技人员</t>
  </si>
  <si>
    <t>事业单位绩效工资标准</t>
  </si>
  <si>
    <t>正处</t>
  </si>
  <si>
    <t>教授</t>
  </si>
  <si>
    <t>初级工</t>
  </si>
  <si>
    <t>高级技师</t>
  </si>
  <si>
    <t>工勤人员</t>
  </si>
  <si>
    <t>2010年1月至2011年6月</t>
  </si>
  <si>
    <t>普工</t>
  </si>
  <si>
    <t>济源市事业单位退休人员津补贴增资表</t>
  </si>
  <si>
    <t>讲师级</t>
  </si>
  <si>
    <t>2013年07月01号</t>
  </si>
  <si>
    <t>新津贴标准</t>
  </si>
  <si>
    <t>原退休津贴标准</t>
  </si>
  <si>
    <t xml:space="preserve">                                                                           单位：元、月、人</t>
  </si>
  <si>
    <t xml:space="preserve">                               2013年7月1日补发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</si>
</sst>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;[Red]\-0\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Zeros="0" tabSelected="1" workbookViewId="0" topLeftCell="A1">
      <selection activeCell="N10" sqref="N10"/>
    </sheetView>
  </sheetViews>
  <sheetFormatPr defaultColWidth="9.00390625" defaultRowHeight="14.25"/>
  <cols>
    <col min="1" max="1" width="5.125" style="8" customWidth="1"/>
    <col min="2" max="2" width="8.875" style="0" customWidth="1"/>
    <col min="3" max="3" width="11.125" style="0" customWidth="1"/>
    <col min="4" max="4" width="14.625" style="0" customWidth="1"/>
    <col min="5" max="5" width="8.875" style="0" hidden="1" customWidth="1"/>
    <col min="6" max="6" width="11.75390625" style="0" hidden="1" customWidth="1"/>
    <col min="7" max="8" width="0.12890625" style="0" customWidth="1"/>
    <col min="9" max="10" width="32.00390625" style="7" customWidth="1"/>
    <col min="11" max="11" width="11.00390625" style="0" customWidth="1"/>
    <col min="12" max="12" width="4.25390625" style="0" hidden="1" customWidth="1"/>
    <col min="13" max="13" width="12.875" style="11" customWidth="1"/>
    <col min="14" max="14" width="17.375" style="11" customWidth="1"/>
    <col min="15" max="15" width="9.125" style="11" customWidth="1"/>
  </cols>
  <sheetData>
    <row r="1" spans="1:15" ht="41.25" customHeight="1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10"/>
      <c r="L1" s="10"/>
      <c r="M1" s="10"/>
      <c r="N1" s="10"/>
      <c r="O1" s="10"/>
    </row>
    <row r="2" spans="1:15" s="9" customFormat="1" ht="14.25" customHeight="1">
      <c r="A2" s="21"/>
      <c r="B2" s="2"/>
      <c r="C2" s="2"/>
      <c r="D2" s="2"/>
      <c r="E2" s="3"/>
      <c r="F2" s="3" t="s">
        <v>30</v>
      </c>
      <c r="G2" s="3"/>
      <c r="H2" s="3"/>
      <c r="I2" s="3" t="s">
        <v>37</v>
      </c>
      <c r="J2" s="3"/>
      <c r="M2" s="11"/>
      <c r="N2" s="11"/>
      <c r="O2" s="11"/>
    </row>
    <row r="3" spans="1:15" ht="17.25" customHeight="1">
      <c r="A3" s="26" t="s">
        <v>2</v>
      </c>
      <c r="B3" s="31" t="s">
        <v>3</v>
      </c>
      <c r="C3" s="12" t="s">
        <v>22</v>
      </c>
      <c r="D3" s="12" t="s">
        <v>36</v>
      </c>
      <c r="E3" s="22" t="s">
        <v>34</v>
      </c>
      <c r="F3" s="23"/>
      <c r="G3" s="23"/>
      <c r="H3" s="23"/>
      <c r="I3" s="26" t="s">
        <v>38</v>
      </c>
      <c r="J3" s="26"/>
      <c r="K3" s="27"/>
      <c r="L3" s="27"/>
      <c r="M3" s="27"/>
      <c r="N3" s="27"/>
      <c r="O3" s="13"/>
    </row>
    <row r="4" spans="1:15" ht="17.25" customHeight="1">
      <c r="A4" s="26"/>
      <c r="B4" s="31"/>
      <c r="C4" s="26" t="s">
        <v>4</v>
      </c>
      <c r="D4" s="26" t="s">
        <v>0</v>
      </c>
      <c r="E4" s="28" t="s">
        <v>24</v>
      </c>
      <c r="F4" s="28"/>
      <c r="G4" s="28"/>
      <c r="H4" s="24"/>
      <c r="I4" s="28" t="s">
        <v>35</v>
      </c>
      <c r="J4" s="4" t="s">
        <v>17</v>
      </c>
      <c r="K4" s="15"/>
      <c r="L4" s="16"/>
      <c r="M4" s="27"/>
      <c r="N4" s="27"/>
      <c r="O4" s="13"/>
    </row>
    <row r="5" spans="1:15" ht="17.25" customHeight="1">
      <c r="A5" s="26"/>
      <c r="B5" s="31"/>
      <c r="C5" s="26"/>
      <c r="D5" s="26"/>
      <c r="E5" s="4" t="s">
        <v>18</v>
      </c>
      <c r="F5" s="4" t="s">
        <v>19</v>
      </c>
      <c r="G5" s="4" t="s">
        <v>20</v>
      </c>
      <c r="H5" s="24"/>
      <c r="I5" s="28"/>
      <c r="J5" s="4" t="s">
        <v>21</v>
      </c>
      <c r="K5" s="15"/>
      <c r="L5" s="16"/>
      <c r="M5" s="27"/>
      <c r="N5" s="27"/>
      <c r="O5" s="13"/>
    </row>
    <row r="6" spans="1:15" s="7" customFormat="1" ht="17.25" customHeight="1">
      <c r="A6" s="18">
        <v>2</v>
      </c>
      <c r="B6" s="31" t="s">
        <v>23</v>
      </c>
      <c r="C6" s="19" t="s">
        <v>26</v>
      </c>
      <c r="D6" s="12">
        <v>1970</v>
      </c>
      <c r="E6" s="6">
        <f>INT(F6/0.7/10)*10</f>
        <v>2340</v>
      </c>
      <c r="F6" s="5">
        <v>1640</v>
      </c>
      <c r="G6" s="5">
        <f>E6-F6</f>
        <v>700</v>
      </c>
      <c r="H6" s="25"/>
      <c r="I6" s="5">
        <v>2260</v>
      </c>
      <c r="J6" s="5">
        <v>290</v>
      </c>
      <c r="K6" s="17"/>
      <c r="L6" s="14"/>
      <c r="M6" s="13"/>
      <c r="N6" s="13"/>
      <c r="O6" s="13"/>
    </row>
    <row r="7" spans="1:15" ht="17.25" customHeight="1">
      <c r="A7" s="12">
        <v>3</v>
      </c>
      <c r="B7" s="31"/>
      <c r="C7" s="20" t="s">
        <v>5</v>
      </c>
      <c r="D7" s="12">
        <v>1750</v>
      </c>
      <c r="E7" s="6">
        <f>INT(F7/0.7/10)*10</f>
        <v>2080</v>
      </c>
      <c r="F7" s="5">
        <v>1460</v>
      </c>
      <c r="G7" s="5">
        <f>E7-F7</f>
        <v>620</v>
      </c>
      <c r="H7" s="25"/>
      <c r="I7" s="5">
        <v>2010</v>
      </c>
      <c r="J7" s="5">
        <v>260</v>
      </c>
      <c r="K7" s="17"/>
      <c r="L7" s="16"/>
      <c r="M7" s="13"/>
      <c r="N7" s="13"/>
      <c r="O7" s="13"/>
    </row>
    <row r="8" spans="1:15" ht="17.25" customHeight="1">
      <c r="A8" s="18">
        <v>4</v>
      </c>
      <c r="B8" s="31"/>
      <c r="C8" s="20" t="s">
        <v>33</v>
      </c>
      <c r="D8" s="12">
        <v>1420</v>
      </c>
      <c r="E8" s="6">
        <f>INT(F8/0.7/10)*10</f>
        <v>1680</v>
      </c>
      <c r="F8" s="5">
        <v>1180</v>
      </c>
      <c r="G8" s="5">
        <f aca="true" t="shared" si="0" ref="G8:G22">E8-F8</f>
        <v>500</v>
      </c>
      <c r="H8" s="25"/>
      <c r="I8" s="5">
        <v>1640</v>
      </c>
      <c r="J8" s="5">
        <v>220</v>
      </c>
      <c r="K8" s="17"/>
      <c r="L8" s="16"/>
      <c r="M8" s="13"/>
      <c r="N8" s="13"/>
      <c r="O8" s="13"/>
    </row>
    <row r="9" spans="1:15" ht="17.25" customHeight="1">
      <c r="A9" s="18">
        <v>5</v>
      </c>
      <c r="B9" s="31"/>
      <c r="C9" s="20" t="s">
        <v>6</v>
      </c>
      <c r="D9" s="12">
        <v>1200</v>
      </c>
      <c r="E9" s="6">
        <f>INT(F9/0.7/10)*10</f>
        <v>1420</v>
      </c>
      <c r="F9" s="5">
        <v>1000</v>
      </c>
      <c r="G9" s="5">
        <f t="shared" si="0"/>
        <v>420</v>
      </c>
      <c r="H9" s="25"/>
      <c r="I9" s="5">
        <v>1385</v>
      </c>
      <c r="J9" s="5">
        <v>185</v>
      </c>
      <c r="K9" s="17"/>
      <c r="L9" s="16"/>
      <c r="M9" s="13"/>
      <c r="N9" s="13"/>
      <c r="O9" s="13"/>
    </row>
    <row r="10" spans="1:15" ht="17.25" customHeight="1">
      <c r="A10" s="12">
        <v>6</v>
      </c>
      <c r="B10" s="31"/>
      <c r="C10" s="20" t="s">
        <v>7</v>
      </c>
      <c r="D10" s="12">
        <v>1090</v>
      </c>
      <c r="E10" s="6">
        <f>INT(F10/0.7/10)*10</f>
        <v>1300</v>
      </c>
      <c r="F10" s="5">
        <v>910</v>
      </c>
      <c r="G10" s="5">
        <f t="shared" si="0"/>
        <v>390</v>
      </c>
      <c r="H10" s="25"/>
      <c r="I10" s="5">
        <v>1260</v>
      </c>
      <c r="J10" s="5">
        <v>170</v>
      </c>
      <c r="K10" s="17"/>
      <c r="L10" s="16"/>
      <c r="M10" s="13"/>
      <c r="N10" s="13" t="s">
        <v>1</v>
      </c>
      <c r="O10" s="13"/>
    </row>
    <row r="11" spans="1:15" ht="17.25" customHeight="1">
      <c r="A11" s="18">
        <v>7</v>
      </c>
      <c r="B11" s="31" t="s">
        <v>16</v>
      </c>
      <c r="C11" s="20" t="s">
        <v>25</v>
      </c>
      <c r="D11" s="12">
        <v>1960</v>
      </c>
      <c r="E11" s="6">
        <v>2330</v>
      </c>
      <c r="F11" s="5">
        <f>INT(E11*0.7/10)*10</f>
        <v>1630</v>
      </c>
      <c r="G11" s="5">
        <f t="shared" si="0"/>
        <v>700</v>
      </c>
      <c r="H11" s="25"/>
      <c r="I11" s="5">
        <v>2260</v>
      </c>
      <c r="J11" s="5">
        <v>300</v>
      </c>
      <c r="K11" s="17"/>
      <c r="L11" s="16"/>
      <c r="M11" s="13"/>
      <c r="N11" s="13"/>
      <c r="O11" s="13"/>
    </row>
    <row r="12" spans="1:15" ht="17.25" customHeight="1">
      <c r="A12" s="18">
        <v>8</v>
      </c>
      <c r="B12" s="31"/>
      <c r="C12" s="20" t="s">
        <v>8</v>
      </c>
      <c r="D12" s="12">
        <v>1760</v>
      </c>
      <c r="E12" s="6">
        <v>2090</v>
      </c>
      <c r="F12" s="5">
        <f>INT(E12*0.7/10)*10</f>
        <v>1460</v>
      </c>
      <c r="G12" s="5">
        <f t="shared" si="0"/>
        <v>630</v>
      </c>
      <c r="H12" s="25"/>
      <c r="I12" s="5">
        <v>2010</v>
      </c>
      <c r="J12" s="5">
        <v>250</v>
      </c>
      <c r="K12" s="17"/>
      <c r="L12" s="16"/>
      <c r="M12" s="13"/>
      <c r="N12" s="13"/>
      <c r="O12" s="13"/>
    </row>
    <row r="13" spans="1:15" ht="17.25" customHeight="1">
      <c r="A13" s="12">
        <v>9</v>
      </c>
      <c r="B13" s="31"/>
      <c r="C13" s="20" t="s">
        <v>9</v>
      </c>
      <c r="D13" s="12">
        <v>1550</v>
      </c>
      <c r="E13" s="6">
        <v>1830</v>
      </c>
      <c r="F13" s="5">
        <f>INT(E13*0.7/10)*10</f>
        <v>1280</v>
      </c>
      <c r="G13" s="5">
        <f t="shared" si="0"/>
        <v>550</v>
      </c>
      <c r="H13" s="25"/>
      <c r="I13" s="5">
        <v>1760</v>
      </c>
      <c r="J13" s="5">
        <v>210</v>
      </c>
      <c r="K13" s="17"/>
      <c r="L13" s="16"/>
      <c r="M13" s="13"/>
      <c r="N13" s="13"/>
      <c r="O13" s="13"/>
    </row>
    <row r="14" spans="1:15" ht="17.25" customHeight="1">
      <c r="A14" s="18">
        <v>10</v>
      </c>
      <c r="B14" s="31"/>
      <c r="C14" s="20" t="s">
        <v>10</v>
      </c>
      <c r="D14" s="12">
        <v>1340</v>
      </c>
      <c r="E14" s="6">
        <v>1590</v>
      </c>
      <c r="F14" s="5">
        <f>INT(E14*0.7/10)*10</f>
        <v>1110</v>
      </c>
      <c r="G14" s="5">
        <f t="shared" si="0"/>
        <v>480</v>
      </c>
      <c r="H14" s="25"/>
      <c r="I14" s="5">
        <v>1505</v>
      </c>
      <c r="J14" s="5">
        <v>165</v>
      </c>
      <c r="K14" s="17"/>
      <c r="L14" s="16"/>
      <c r="M14" s="13"/>
      <c r="N14" s="13"/>
      <c r="O14" s="13"/>
    </row>
    <row r="15" spans="1:15" ht="17.25" customHeight="1">
      <c r="A15" s="18">
        <v>11</v>
      </c>
      <c r="B15" s="31"/>
      <c r="C15" s="20" t="s">
        <v>11</v>
      </c>
      <c r="D15" s="5">
        <v>1200</v>
      </c>
      <c r="E15" s="6">
        <v>1420</v>
      </c>
      <c r="F15" s="5">
        <v>1000</v>
      </c>
      <c r="G15" s="5">
        <f t="shared" si="0"/>
        <v>420</v>
      </c>
      <c r="H15" s="25"/>
      <c r="I15" s="5">
        <v>1385</v>
      </c>
      <c r="J15" s="5">
        <v>185</v>
      </c>
      <c r="K15" s="17"/>
      <c r="L15" s="16"/>
      <c r="M15" s="13"/>
      <c r="N15" s="13"/>
      <c r="O15" s="13"/>
    </row>
    <row r="16" spans="1:15" ht="17.25" customHeight="1">
      <c r="A16" s="12">
        <v>12</v>
      </c>
      <c r="B16" s="31"/>
      <c r="C16" s="20" t="s">
        <v>12</v>
      </c>
      <c r="D16" s="5">
        <v>1090</v>
      </c>
      <c r="E16" s="6">
        <v>1300</v>
      </c>
      <c r="F16" s="5">
        <f>INT(E16*0.7/10)*10</f>
        <v>910</v>
      </c>
      <c r="G16" s="5">
        <f t="shared" si="0"/>
        <v>390</v>
      </c>
      <c r="H16" s="25"/>
      <c r="I16" s="5">
        <v>1260</v>
      </c>
      <c r="J16" s="5">
        <v>170</v>
      </c>
      <c r="K16" s="17"/>
      <c r="L16" s="16"/>
      <c r="M16" s="13"/>
      <c r="N16" s="13"/>
      <c r="O16" s="13"/>
    </row>
    <row r="17" spans="1:15" ht="17.25" customHeight="1">
      <c r="A17" s="18">
        <v>13</v>
      </c>
      <c r="B17" s="31" t="s">
        <v>29</v>
      </c>
      <c r="C17" s="20" t="s">
        <v>28</v>
      </c>
      <c r="D17" s="5">
        <v>1490</v>
      </c>
      <c r="E17" s="6">
        <v>1780</v>
      </c>
      <c r="F17" s="5">
        <v>1250</v>
      </c>
      <c r="G17" s="5">
        <f>E17-F17</f>
        <v>530</v>
      </c>
      <c r="H17" s="25"/>
      <c r="I17" s="5">
        <v>1725</v>
      </c>
      <c r="J17" s="5">
        <v>235</v>
      </c>
      <c r="K17" s="17"/>
      <c r="L17" s="16"/>
      <c r="M17" s="13"/>
      <c r="N17" s="13"/>
      <c r="O17" s="13"/>
    </row>
    <row r="18" spans="1:15" ht="17.25" customHeight="1">
      <c r="A18" s="18">
        <v>14</v>
      </c>
      <c r="B18" s="31"/>
      <c r="C18" s="20" t="s">
        <v>13</v>
      </c>
      <c r="D18" s="5">
        <v>1270</v>
      </c>
      <c r="E18" s="6">
        <v>1500</v>
      </c>
      <c r="F18" s="5">
        <v>1060</v>
      </c>
      <c r="G18" s="5">
        <f t="shared" si="0"/>
        <v>440</v>
      </c>
      <c r="H18" s="25"/>
      <c r="I18" s="5">
        <v>1460</v>
      </c>
      <c r="J18" s="5">
        <v>190</v>
      </c>
      <c r="K18" s="17"/>
      <c r="L18" s="16"/>
      <c r="M18" s="13"/>
      <c r="N18" s="13"/>
      <c r="O18" s="13"/>
    </row>
    <row r="19" spans="1:15" ht="17.25" customHeight="1">
      <c r="A19" s="12">
        <v>15</v>
      </c>
      <c r="B19" s="31"/>
      <c r="C19" s="20" t="s">
        <v>14</v>
      </c>
      <c r="D19" s="5">
        <v>1150</v>
      </c>
      <c r="E19" s="6">
        <v>1350</v>
      </c>
      <c r="F19" s="5">
        <v>960</v>
      </c>
      <c r="G19" s="5">
        <f t="shared" si="0"/>
        <v>390</v>
      </c>
      <c r="H19" s="25"/>
      <c r="I19" s="5">
        <v>1310</v>
      </c>
      <c r="J19" s="5">
        <v>160</v>
      </c>
      <c r="K19" s="17"/>
      <c r="L19" s="16"/>
      <c r="M19" s="13"/>
      <c r="N19" s="13"/>
      <c r="O19" s="13"/>
    </row>
    <row r="20" spans="1:15" ht="17.25" customHeight="1">
      <c r="A20" s="18">
        <v>16</v>
      </c>
      <c r="B20" s="31"/>
      <c r="C20" s="20" t="s">
        <v>15</v>
      </c>
      <c r="D20" s="5">
        <v>1020</v>
      </c>
      <c r="E20" s="6">
        <v>1200</v>
      </c>
      <c r="F20" s="5">
        <v>850</v>
      </c>
      <c r="G20" s="5">
        <f t="shared" si="0"/>
        <v>350</v>
      </c>
      <c r="H20" s="25"/>
      <c r="I20" s="5">
        <v>1165</v>
      </c>
      <c r="J20" s="5">
        <v>145</v>
      </c>
      <c r="K20" s="17"/>
      <c r="L20" s="16"/>
      <c r="M20" s="13"/>
      <c r="N20" s="13"/>
      <c r="O20" s="13"/>
    </row>
    <row r="21" spans="1:15" ht="17.25" customHeight="1">
      <c r="A21" s="18">
        <v>17</v>
      </c>
      <c r="B21" s="31"/>
      <c r="C21" s="20" t="s">
        <v>27</v>
      </c>
      <c r="D21" s="5">
        <v>880</v>
      </c>
      <c r="E21" s="6">
        <v>1050</v>
      </c>
      <c r="F21" s="5">
        <v>740</v>
      </c>
      <c r="G21" s="5">
        <f>E21-F21</f>
        <v>310</v>
      </c>
      <c r="H21" s="25"/>
      <c r="I21" s="5">
        <v>1015</v>
      </c>
      <c r="J21" s="5">
        <v>135</v>
      </c>
      <c r="K21" s="17"/>
      <c r="L21" s="16"/>
      <c r="M21" s="13"/>
      <c r="N21" s="13"/>
      <c r="O21" s="13"/>
    </row>
    <row r="22" spans="1:15" ht="17.25" customHeight="1">
      <c r="A22" s="12">
        <v>18</v>
      </c>
      <c r="B22" s="31"/>
      <c r="C22" s="20" t="s">
        <v>31</v>
      </c>
      <c r="D22" s="5">
        <v>880</v>
      </c>
      <c r="E22" s="6">
        <f>INT(F22/0.7/10)*10</f>
        <v>640</v>
      </c>
      <c r="F22" s="5">
        <v>450</v>
      </c>
      <c r="G22" s="5">
        <f t="shared" si="0"/>
        <v>190</v>
      </c>
      <c r="H22" s="25"/>
      <c r="I22" s="5">
        <v>1015</v>
      </c>
      <c r="J22" s="5">
        <v>135</v>
      </c>
      <c r="K22" s="17"/>
      <c r="L22" s="16"/>
      <c r="M22" s="13"/>
      <c r="N22" s="13"/>
      <c r="O22" s="13"/>
    </row>
    <row r="23" spans="1:10" ht="14.25">
      <c r="A23" s="8" t="s">
        <v>1</v>
      </c>
      <c r="B23" s="30"/>
      <c r="C23" s="30"/>
      <c r="D23" s="30"/>
      <c r="E23" s="1"/>
      <c r="F23" s="1"/>
      <c r="G23" s="1"/>
      <c r="H23" s="1"/>
      <c r="I23" s="1"/>
      <c r="J23" s="1"/>
    </row>
    <row r="24" spans="1:10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15">
    <mergeCell ref="A1:J1"/>
    <mergeCell ref="M4:M5"/>
    <mergeCell ref="B23:D23"/>
    <mergeCell ref="B11:B16"/>
    <mergeCell ref="B6:B10"/>
    <mergeCell ref="B17:B22"/>
    <mergeCell ref="A3:A5"/>
    <mergeCell ref="B3:B5"/>
    <mergeCell ref="C4:C5"/>
    <mergeCell ref="E4:G4"/>
    <mergeCell ref="D4:D5"/>
    <mergeCell ref="N3:N5"/>
    <mergeCell ref="K3:M3"/>
    <mergeCell ref="I4:I5"/>
    <mergeCell ref="I3:J3"/>
  </mergeCells>
  <printOptions/>
  <pageMargins left="0.7" right="1.18" top="0.82" bottom="0.51" header="0.5" footer="0.76"/>
  <pageSetup horizontalDpi="600" verticalDpi="600" orientation="landscape" paperSize="9" r:id="rId1"/>
  <headerFooter alignWithMargins="0">
    <oddHeader>&amp;L附表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User</cp:lastModifiedBy>
  <cp:lastPrinted>2014-02-20T08:56:16Z</cp:lastPrinted>
  <dcterms:created xsi:type="dcterms:W3CDTF">2010-02-21T11:33:26Z</dcterms:created>
  <dcterms:modified xsi:type="dcterms:W3CDTF">2014-12-30T07:52:38Z</dcterms:modified>
  <cp:category/>
  <cp:version/>
  <cp:contentType/>
  <cp:contentStatus/>
</cp:coreProperties>
</file>